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ocuments\Wiltshire Council\Climate Emergency\"/>
    </mc:Choice>
  </mc:AlternateContent>
  <xr:revisionPtr revIDLastSave="0" documentId="8_{7E1A472D-09B4-4DBA-9AFA-F6AAFB231C4A}" xr6:coauthVersionLast="46" xr6:coauthVersionMax="46" xr10:uidLastSave="{00000000-0000-0000-0000-000000000000}"/>
  <bookViews>
    <workbookView xWindow="-120" yWindow="-120" windowWidth="24240" windowHeight="13140" xr2:uid="{84B27650-EBA8-124B-8E1E-39EF63DE5A23}"/>
  </bookViews>
  <sheets>
    <sheet name="VOTES" sheetId="1" r:id="rId1"/>
    <sheet name="MOTION 13" sheetId="2" r:id="rId2"/>
    <sheet name="MOTION 15" sheetId="3" r:id="rId3"/>
  </sheets>
  <definedNames>
    <definedName name="logo" localSheetId="0">VOTES!#REF!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1" l="1"/>
  <c r="B109" i="1"/>
  <c r="B111" i="1"/>
  <c r="B110" i="1"/>
  <c r="B106" i="1"/>
  <c r="B108" i="1"/>
  <c r="B112" i="1"/>
  <c r="A111" i="1"/>
  <c r="A112" i="1"/>
  <c r="A106" i="1"/>
  <c r="A107" i="1"/>
  <c r="A110" i="1"/>
  <c r="A108" i="1"/>
  <c r="A109" i="1"/>
  <c r="A113" i="1" l="1"/>
  <c r="B113" i="1"/>
</calcChain>
</file>

<file path=xl/sharedStrings.xml><?xml version="1.0" encoding="utf-8"?>
<sst xmlns="http://schemas.openxmlformats.org/spreadsheetml/2006/main" count="615" uniqueCount="304">
  <si>
    <t>Cllr Laura Mayes</t>
  </si>
  <si>
    <t>Abstain</t>
  </si>
  <si>
    <t>Cllr Richard Gamble</t>
  </si>
  <si>
    <t>Cllr Richard Clewer</t>
  </si>
  <si>
    <t>Cllr Mark Connolly</t>
  </si>
  <si>
    <t>Cllr Jerry Wickham</t>
  </si>
  <si>
    <t>Cllr Melody Thompson</t>
  </si>
  <si>
    <t>Cllr Pauline Church</t>
  </si>
  <si>
    <t>Against</t>
  </si>
  <si>
    <t>Cllr Sven Hocking</t>
  </si>
  <si>
    <t>Cllr Tony Deane</t>
  </si>
  <si>
    <t>Cllr Fleur de Rhé-Philipe MBE</t>
  </si>
  <si>
    <t>Cllr Leo Randall</t>
  </si>
  <si>
    <t>Cllr Jonathon Seed</t>
  </si>
  <si>
    <t>Cllr Jerry Kunkler</t>
  </si>
  <si>
    <t>Cllr Peter Hutton</t>
  </si>
  <si>
    <t>Cllr Mike Hewitt</t>
  </si>
  <si>
    <t>Cllr Richard Britton</t>
  </si>
  <si>
    <t>Cllr Allison Bucknell</t>
  </si>
  <si>
    <t>Cllr Alan Hill</t>
  </si>
  <si>
    <t>Cllr Mollie Groom</t>
  </si>
  <si>
    <t>Cllr Andrew Davis</t>
  </si>
  <si>
    <t>Cllr Toby Sturgis</t>
  </si>
  <si>
    <t>Cllr Tony Trotman</t>
  </si>
  <si>
    <t>Cllr Roy While</t>
  </si>
  <si>
    <t>Cllr John Thomson</t>
  </si>
  <si>
    <t>Cllr Bridget Wayman</t>
  </si>
  <si>
    <t>Cllr Peter Evans</t>
  </si>
  <si>
    <t>Cllr Sue Evans</t>
  </si>
  <si>
    <t>Cllr Mary Champion</t>
  </si>
  <si>
    <t>Cllr Simon Jacobs</t>
  </si>
  <si>
    <t>Cllr Paul Oatway QPM</t>
  </si>
  <si>
    <t>Cllr Philip Whalley</t>
  </si>
  <si>
    <t>Cllr Philip Whitehead</t>
  </si>
  <si>
    <t>Cllr Tom Rounds</t>
  </si>
  <si>
    <t>Cllr Edward Kirk</t>
  </si>
  <si>
    <t>Cllr Ian Blair-Pilling</t>
  </si>
  <si>
    <t>Cllr Ben Anderson</t>
  </si>
  <si>
    <t>Cllr David Halik</t>
  </si>
  <si>
    <t>For</t>
  </si>
  <si>
    <t>Cllr Gavin Grant</t>
  </si>
  <si>
    <t>Cllr Robert Yuill</t>
  </si>
  <si>
    <t>Cllr Mary Douglas</t>
  </si>
  <si>
    <t>Cllr Ian Thorn</t>
  </si>
  <si>
    <t>Cllr Jacqui Lay</t>
  </si>
  <si>
    <t>Cllr Ian McLennan</t>
  </si>
  <si>
    <t>Cllr Jon Hubbard</t>
  </si>
  <si>
    <t>Cllr Chuck Berry</t>
  </si>
  <si>
    <t>Cllr Trevor Carbin</t>
  </si>
  <si>
    <t>Cllr Howard Greenman</t>
  </si>
  <si>
    <t>Cllr Stuart Wheeler</t>
  </si>
  <si>
    <t>Cllr Christopher Williams</t>
  </si>
  <si>
    <t>Cllr Graham Wright</t>
  </si>
  <si>
    <t>Cllr Steve Oldrieve</t>
  </si>
  <si>
    <t>Cllr Brian Dalton</t>
  </si>
  <si>
    <t>Cllr John Walsh</t>
  </si>
  <si>
    <t>Cllr James Sheppard</t>
  </si>
  <si>
    <t>Cllr Chris Hurst</t>
  </si>
  <si>
    <t>Cllr Bob Jones MBE</t>
  </si>
  <si>
    <t>Cllr Gordon King</t>
  </si>
  <si>
    <t>Cllr Anna Cuthbert</t>
  </si>
  <si>
    <t>Cllr Sarah Gibson</t>
  </si>
  <si>
    <t>Cllr Deborah Halik</t>
  </si>
  <si>
    <t>Cllr Hayley Illman</t>
  </si>
  <si>
    <t>Cllr Jim Lynch</t>
  </si>
  <si>
    <t>Cllr Brian Mathew</t>
  </si>
  <si>
    <t>Cllr Nick Murry</t>
  </si>
  <si>
    <t>Cllr Stewart Palmen</t>
  </si>
  <si>
    <t>Cllr Jane Davies</t>
  </si>
  <si>
    <t>Cllr Phil Alford</t>
  </si>
  <si>
    <t>Cllr Derek Brown OBE</t>
  </si>
  <si>
    <t>Cllr Clare Cape</t>
  </si>
  <si>
    <t>Non-voting</t>
  </si>
  <si>
    <t>Cllr Darren Henry</t>
  </si>
  <si>
    <t>Cllr Johnny Kidney</t>
  </si>
  <si>
    <t>Cllr George Jeans</t>
  </si>
  <si>
    <t>Cllr John Smale</t>
  </si>
  <si>
    <t>Cllr Fred Westmoreland</t>
  </si>
  <si>
    <t>Cllr Christopher Newbury</t>
  </si>
  <si>
    <t>Cllr Peter Fuller</t>
  </si>
  <si>
    <t>Cllr Christopher Devine</t>
  </si>
  <si>
    <t>Cllr Bill Douglas</t>
  </si>
  <si>
    <t>Cllr Horace Prickett</t>
  </si>
  <si>
    <t>Cllr Andy Phillips</t>
  </si>
  <si>
    <t>Cllr Ross Henning</t>
  </si>
  <si>
    <t>Conservative</t>
  </si>
  <si>
    <t>Lib Dem</t>
  </si>
  <si>
    <t>Political Party</t>
  </si>
  <si>
    <t>Electoral Ward</t>
  </si>
  <si>
    <t>Corsham Without and Box Hill</t>
  </si>
  <si>
    <t>Melksham Without North</t>
  </si>
  <si>
    <t>Portfolio Holder for Whole Life Pathway</t>
  </si>
  <si>
    <t>Melksham North</t>
  </si>
  <si>
    <t>Minety</t>
  </si>
  <si>
    <t>The Collingbournes and Netheravon</t>
  </si>
  <si>
    <t>Calne South and Cherhill</t>
  </si>
  <si>
    <t>Portfolio Holder for Communities, Arts, Heritage and Tourism</t>
  </si>
  <si>
    <t>Lyneham</t>
  </si>
  <si>
    <t>Warminster East</t>
  </si>
  <si>
    <t>Chippenham Cepen Park and Redlands</t>
  </si>
  <si>
    <t>Independent</t>
  </si>
  <si>
    <t>Bromham, Rowde and Potterne</t>
  </si>
  <si>
    <t>Chippenham Hardens and England</t>
  </si>
  <si>
    <t>Cricklade and Latton</t>
  </si>
  <si>
    <t>Salisbury Harnham</t>
  </si>
  <si>
    <t>Box and Colerne</t>
  </si>
  <si>
    <t>Nadder and East Knoyle</t>
  </si>
  <si>
    <t>Cabinet Member for Highways, Transport and Waste</t>
  </si>
  <si>
    <t>Royal Wootton Bassett South</t>
  </si>
  <si>
    <t>Winterslow</t>
  </si>
  <si>
    <t>Warminster Copheap and Wylye</t>
  </si>
  <si>
    <t>Ludgershall and Perham Down</t>
  </si>
  <si>
    <t>Portfolio Holder for Military-Civilian Integration, Communications, Areas of Outstanding Natural Beauty, European Structural Investment Fund and Canals</t>
  </si>
  <si>
    <t>Chippenham Pewsham</t>
  </si>
  <si>
    <t>Trowbridge Grove</t>
  </si>
  <si>
    <t>Salisbury St Marks and Bishopdown</t>
  </si>
  <si>
    <t>Trowbridge Adcroft</t>
  </si>
  <si>
    <t>Warminster Without</t>
  </si>
  <si>
    <t>Portfolio Holder for Strategic Highways, Area of Outstanding Natural Beauty, European Structural Investment Fund, and Canals</t>
  </si>
  <si>
    <t>Amesbury West</t>
  </si>
  <si>
    <t>Malmesbury</t>
  </si>
  <si>
    <t>Mere</t>
  </si>
  <si>
    <t>Westbury East</t>
  </si>
  <si>
    <t>Opposition Group Representative</t>
  </si>
  <si>
    <t>Durrington and Larkhill</t>
  </si>
  <si>
    <t>Melksham Central</t>
  </si>
  <si>
    <t>Southwick</t>
  </si>
  <si>
    <t>Kington</t>
  </si>
  <si>
    <t>Labour</t>
  </si>
  <si>
    <t>Laverstock, Ford and Old Sarum</t>
  </si>
  <si>
    <t>Calne Central</t>
  </si>
  <si>
    <t>Liberal Democrat Group Leader</t>
  </si>
  <si>
    <t>Purton</t>
  </si>
  <si>
    <t>Aldbourne and Ramsbury</t>
  </si>
  <si>
    <t>Vice Chairman of the Council</t>
  </si>
  <si>
    <t>West Selkley</t>
  </si>
  <si>
    <t>Portfolio Holder for Education and SEND</t>
  </si>
  <si>
    <t>Portfolio Holder for Leisure and Sport</t>
  </si>
  <si>
    <t>Pewsey</t>
  </si>
  <si>
    <t>Bradford on Avon North</t>
  </si>
  <si>
    <t>Bulford, Allington and Figheldean</t>
  </si>
  <si>
    <t>Chippenham Queens and Sheldon</t>
  </si>
  <si>
    <t>Portfolio Holder for Climate Change</t>
  </si>
  <si>
    <t>Sherston</t>
  </si>
  <si>
    <t>Salisbury Fisherton and Bemerton Village</t>
  </si>
  <si>
    <t>Winsley and Westwood</t>
  </si>
  <si>
    <t>Melksham South</t>
  </si>
  <si>
    <t>Summerham and Seend</t>
  </si>
  <si>
    <t>[Conservative Party (ex?)-Group Secretary; candidate for Police and Crime Commissioner]</t>
  </si>
  <si>
    <t>Fovant and Chalke Valley</t>
  </si>
  <si>
    <t>Roundway</t>
  </si>
  <si>
    <t>Cabinet Member for Children, Education and Skills</t>
  </si>
  <si>
    <t>Redlynch and Landford</t>
  </si>
  <si>
    <t>Cllr Jose Green [f]</t>
  </si>
  <si>
    <t>Tidworth</t>
  </si>
  <si>
    <t>Royal Wootton Bassett North</t>
  </si>
  <si>
    <t>Salisbury St Francis and Stratford</t>
  </si>
  <si>
    <t>Chippenham Hardenhuish</t>
  </si>
  <si>
    <t>Bourne and Woodford Valley</t>
  </si>
  <si>
    <t>Royal Wootton Bassett East</t>
  </si>
  <si>
    <t>Chippenham Monkton</t>
  </si>
  <si>
    <t>Pewsey Vale</t>
  </si>
  <si>
    <t>Wilton and Lower Wylye Valley</t>
  </si>
  <si>
    <t>Cabinet Member for Finance, Procurement and Commercial Investment</t>
  </si>
  <si>
    <t>Devizes East</t>
  </si>
  <si>
    <t>Devizes North</t>
  </si>
  <si>
    <t>Trowbridge Park</t>
  </si>
  <si>
    <t>Chippenham Cepen Park and Derriads</t>
  </si>
  <si>
    <t>Portfolio Holder for Children's Safeguarding</t>
  </si>
  <si>
    <t>Corsham Town</t>
  </si>
  <si>
    <t>Urchfont and The Cannings</t>
  </si>
  <si>
    <t>Leader of the Council and Cabinet Member for Economic Development, MCI and Communications</t>
  </si>
  <si>
    <t>Warminster West</t>
  </si>
  <si>
    <t>Cllr Pip Ridout [f]</t>
  </si>
  <si>
    <t>Alderbury and Whiteparish</t>
  </si>
  <si>
    <t>Downton and Ebble Valley</t>
  </si>
  <si>
    <t>Deputy Leader and Cabinet Member for Corporate Services, Heritage, Arts &amp; Tourism, Housing and Communities</t>
  </si>
  <si>
    <t>The Lavingtons and Erlestoke</t>
  </si>
  <si>
    <t>Chairman of the Council</t>
  </si>
  <si>
    <t>Cllr Ricky Rogers [m]</t>
  </si>
  <si>
    <t>Salisbury Bemerton</t>
  </si>
  <si>
    <t>Labour Group Leader</t>
  </si>
  <si>
    <t>Amesbury East</t>
  </si>
  <si>
    <t>Portfolio Holder for Waste</t>
  </si>
  <si>
    <t>Chippenham Lowden and Rowden</t>
  </si>
  <si>
    <t>[resigned August 2019 due to ill health]</t>
  </si>
  <si>
    <t>Bradford on Avon South</t>
  </si>
  <si>
    <t>Devizes and Roundway South</t>
  </si>
  <si>
    <t>Cabinet Member for Adult Social Care, Public Health and Public Protection</t>
  </si>
  <si>
    <t>Trowbridge Paxcroft</t>
  </si>
  <si>
    <t>Trowbridge Central</t>
  </si>
  <si>
    <t>Burbage and The Bedwyns</t>
  </si>
  <si>
    <t>Salisbury St Martins and Cathedral</t>
  </si>
  <si>
    <t>Portfolio Holder for Highways Streetscene</t>
  </si>
  <si>
    <t>Cabinet Member for Spatial Planning, Development Management and Property</t>
  </si>
  <si>
    <t>Brinkworth</t>
  </si>
  <si>
    <t>Calne North</t>
  </si>
  <si>
    <t>Tisbury</t>
  </si>
  <si>
    <t>Calne Chilvester and Abberd</t>
  </si>
  <si>
    <t>LIb Dem</t>
  </si>
  <si>
    <t>Holt and Staverton</t>
  </si>
  <si>
    <t>[Resigned 19/01/20 after becoming MP for Broxtowe, Notts]</t>
  </si>
  <si>
    <t>[Formerly Trowbridge Lambrok]</t>
  </si>
  <si>
    <t>[was Cabinet for Adult Social Care, Public Health and Public Protection] Died 23 July 2019</t>
  </si>
  <si>
    <t>[Formerly Ethandune]</t>
  </si>
  <si>
    <t>Cllr Ernie Clark</t>
  </si>
  <si>
    <t>Apologies</t>
  </si>
  <si>
    <t>Hilperton</t>
  </si>
  <si>
    <t>Independent Group Leader</t>
  </si>
  <si>
    <t>Cllr Christine Crisp</t>
  </si>
  <si>
    <t>Calne Rural</t>
  </si>
  <si>
    <t>Cllr Stewart Dobson</t>
  </si>
  <si>
    <t>Marlborough East</t>
  </si>
  <si>
    <t>Cllr Russell Hawker</t>
  </si>
  <si>
    <t>Westbury West</t>
  </si>
  <si>
    <t>Corsham Pickwick</t>
  </si>
  <si>
    <t>Cllr Ruth Hopkinson</t>
  </si>
  <si>
    <t>Warminster Broadway</t>
  </si>
  <si>
    <t>Cllr Tony Jackson</t>
  </si>
  <si>
    <t>Cllr David Jenkins</t>
  </si>
  <si>
    <t>[Formerly Westbury North]</t>
  </si>
  <si>
    <t>[Resigned June 2019 approx. for reasons of health]</t>
  </si>
  <si>
    <t>[Resigned October 2019 approx.]</t>
  </si>
  <si>
    <t>Cllr Graham Payne</t>
  </si>
  <si>
    <t>[Died 23 March 2019]</t>
  </si>
  <si>
    <t>[Formerly Trowbridge Drynham]</t>
  </si>
  <si>
    <t>Cllr Baroness [Jane] Scott of Bybrook OBE</t>
  </si>
  <si>
    <t>[Formerly Council Leader. Resigned February 2019 to become Gov't whip in House of Lords; president of the National Association of Local Councils (NALC)]</t>
  </si>
  <si>
    <t>[Formerly Melksham without South]</t>
  </si>
  <si>
    <t>Cabinet Member for ICT, Digitalisation, Operational Assets, Leisure and Libraries</t>
  </si>
  <si>
    <t>Cllr Ashley O'Neill [m]</t>
  </si>
  <si>
    <t>Cllr Pat Aves [f]</t>
  </si>
  <si>
    <t>Cllr Kevin Daley</t>
  </si>
  <si>
    <t>Till and Wylye Valley</t>
  </si>
  <si>
    <t>N/A</t>
  </si>
  <si>
    <t>Cllr Nick Holder</t>
  </si>
  <si>
    <t>Melksham Without South</t>
  </si>
  <si>
    <t>Cllr Atiqul Hoque</t>
  </si>
  <si>
    <t>Salisbury St Edmund and Milford</t>
  </si>
  <si>
    <t>Cll Suzanne Wickham</t>
  </si>
  <si>
    <t>Ethandune</t>
  </si>
  <si>
    <t>[Formerly By.Brook]</t>
  </si>
  <si>
    <t>By Brook</t>
  </si>
  <si>
    <t>Vacant after Baroness Scott resigned</t>
  </si>
  <si>
    <t>[Formerly Till and Wylye Valley]</t>
  </si>
  <si>
    <t>Trowbridge Lambrok</t>
  </si>
  <si>
    <t>Cllr Andrew Bryant</t>
  </si>
  <si>
    <t>Trowbridge Drynham</t>
  </si>
  <si>
    <t>Cllr Carole King</t>
  </si>
  <si>
    <t>Westbury North</t>
  </si>
  <si>
    <t>N/A - new</t>
  </si>
  <si>
    <t>Cllr Jo Trigg [f]</t>
  </si>
  <si>
    <t>Motion 15 - Environment and Global Warming:</t>
  </si>
  <si>
    <t>Wiltshire Council acknowledges the public concern in respect of the environment and global warming and proposes that Wiltshire Council implement the following this year:</t>
  </si>
  <si>
    <t>To refer to the Leader to consider the establishment of a portfolio holder or cabinet member with responsibility for environmental issues with a remit to:</t>
  </si>
  <si>
    <r>
      <t>1.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Agree parameters with Overview and Scrutiny that represent the council impact on the environment and can be accurately reported to council on a regular period, to potentially include</t>
    </r>
  </si>
  <si>
    <r>
      <t>2.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and report on the viability of purchasing our power from “Green Suppliers”</t>
    </r>
  </si>
  <si>
    <r>
      <t>3.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adoption of building and planning recommendations to allow for electric charging points on new build property to facilitate future use of electric vehicles.</t>
    </r>
  </si>
  <si>
    <r>
      <t>4.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potential adoption of renewable energy generation for Council property</t>
    </r>
  </si>
  <si>
    <r>
      <t>5.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adoption of building and planning recommendations to allow for sustainable systems to be compulsory on new build property.</t>
    </r>
  </si>
  <si>
    <r>
      <t>6.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commercial viability of installing electric car chargers across Wiltshire to encourage and enable the use of electric vehicles in Wiltshire.</t>
    </r>
  </si>
  <si>
    <r>
      <t>7.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To enhance the current air quality strategy and request that any air pollution responsibilities that are passed to Wiltshire Council are fully funded by central government.</t>
    </r>
  </si>
  <si>
    <r>
      <t>8.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Instigate a Green Campaign to support and stimulate the generation of sustainable ideas across Wiltshire</t>
    </r>
  </si>
  <si>
    <r>
      <t>a.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Carbon generation/use by the council.</t>
    </r>
  </si>
  <si>
    <r>
      <t>b.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Energy use year on year by the council.</t>
    </r>
  </si>
  <si>
    <r>
      <t>c.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Reports on the use of vehicles by the council in respect of their environmental impact.</t>
    </r>
  </si>
  <si>
    <r>
      <t>d.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Report on the use of the council’s car share system particularly in respect of methods to increase its use.</t>
    </r>
  </si>
  <si>
    <r>
      <t>e.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Monitor and report on air quality across the county to inform future decision</t>
    </r>
  </si>
  <si>
    <r>
      <t>f.</t>
    </r>
    <r>
      <rPr>
        <sz val="12"/>
        <color rgb="FF000000"/>
        <rFont val="Times New Roman"/>
        <family val="1"/>
      </rPr>
      <t>    </t>
    </r>
    <r>
      <rPr>
        <sz val="12"/>
        <color rgb="FF000000"/>
        <rFont val="Arial"/>
        <family val="2"/>
      </rPr>
      <t> Monitor and report on any major development and technology used for the management of waste in Wiltshire to report on any local impact.</t>
    </r>
  </si>
  <si>
    <r>
      <t>1.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Acknowledge that there is a ‘Climate Emergency’.</t>
    </r>
  </si>
  <si>
    <r>
      <t>2.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Seek to make the County of Wiltshire carbon neutral by 2030.</t>
    </r>
  </si>
  <si>
    <r>
      <t>3.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Requests and supports the work of Overview and Scrutiny to set up a task group of the Environment Select Committee to develop recommendations and a plan to achieve this pledge along with undertaking a carbon / renewables audit.</t>
    </r>
  </si>
  <si>
    <r>
      <t>4.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Call on Westminster to provide the powers and resources to make the 2030 target possible.</t>
    </r>
  </si>
  <si>
    <r>
      <t>5.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Work with other local government authorities (both within the UK and internationally) to determine and implement best practice methods to limit Global Warming to less than 1.5°C.</t>
    </r>
  </si>
  <si>
    <r>
      <t>6.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Continue to work with partners in the private sector and civil society across the County and region to deliver this new goal through all relevant strategies and plans.</t>
    </r>
  </si>
  <si>
    <r>
      <t>7.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Report to Full Council on a six-monthly basis with the actions the Council is taking and will take to address this emergency and reporting these against the Carbon / Renewables Baseline audit.</t>
    </r>
  </si>
  <si>
    <t>Motion 13 - Acknowledging a Climate Emergency and Proposing the Way Forward:</t>
  </si>
  <si>
    <t>Resolved:</t>
  </si>
  <si>
    <t>Lead</t>
  </si>
  <si>
    <t>Cllr Matthew Dean</t>
  </si>
  <si>
    <t>Salisbury St Pauls</t>
  </si>
  <si>
    <t>[Left the meeting at 12:30]</t>
  </si>
  <si>
    <t>[Left the meeting at 13:30]</t>
  </si>
  <si>
    <t>[Left the meeting at 16:35]</t>
  </si>
  <si>
    <t>[Left the meeting at 16:40] Deputy Leader of the Independent Group</t>
  </si>
  <si>
    <t>[Left the meeting at 15:00]</t>
  </si>
  <si>
    <t>[Left the meeting at 13:00]</t>
  </si>
  <si>
    <t>[Left the meeting at 14:50]</t>
  </si>
  <si>
    <t>?</t>
  </si>
  <si>
    <t>[Was in the meeting until 17:45]</t>
  </si>
  <si>
    <t>[Elected 2017 as a Conservative] [was in the meeting until 17:45]</t>
  </si>
  <si>
    <t>[was in the meeting until 18:00]</t>
  </si>
  <si>
    <t>[Now Chairman of the Global Warming and Climate Emergency Task Group]</t>
  </si>
  <si>
    <t>-</t>
  </si>
  <si>
    <t>None</t>
  </si>
  <si>
    <t>TOTAL</t>
  </si>
  <si>
    <t xml:space="preserve">Special role [as of Jan 2021] and notes </t>
  </si>
  <si>
    <t>"Stronger" Lib Dem MOTION 13  26 Feb 2019</t>
  </si>
  <si>
    <t>"Weaker" Cons MOTION 15  26 Feb 2019</t>
  </si>
  <si>
    <t>Wiltshire Councillors</t>
  </si>
  <si>
    <t xml:space="preserve">N/A </t>
  </si>
  <si>
    <t>There are 97 councillors, but the table includes former members and their replacements, and one vacant ward</t>
  </si>
  <si>
    <t>Former member of the Climate Emergency Task Group</t>
  </si>
  <si>
    <t>Now member of the Climate Emergency Task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</si>
</sst>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3"/>
      <color rgb="FF000000"/>
      <name val="Arial"/>
      <family val="2"/>
    </font>
    <font>
      <b/>
      <sz val="17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7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1" xfId="0" applyFont="1" applyFill="1" applyBorder="1"/>
    <xf numFmtId="0" fontId="1" fillId="0" borderId="1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9" fontId="6" fillId="0" borderId="0" xfId="0" applyNumberFormat="1" applyFont="1"/>
    <xf numFmtId="0" fontId="6" fillId="0" borderId="1" xfId="0" quotePrefix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18AA-E3E5-7F4D-9476-69A3D92BFA1A}">
  <dimension ref="A1:U114"/>
  <sheetViews>
    <sheetView tabSelected="1" zoomScale="80" zoomScaleNormal="80" workbookViewId="0">
      <selection activeCell="A106" sqref="A106"/>
    </sheetView>
  </sheetViews>
  <sheetFormatPr defaultColWidth="10.875" defaultRowHeight="15" x14ac:dyDescent="0.2"/>
  <cols>
    <col min="1" max="3" width="12.875" style="16" customWidth="1"/>
    <col min="4" max="4" width="43.625" style="14" bestFit="1" customWidth="1"/>
    <col min="5" max="5" width="15" style="14" bestFit="1" customWidth="1"/>
    <col min="6" max="6" width="42.375" style="14" bestFit="1" customWidth="1"/>
    <col min="7" max="7" width="10.875" style="27"/>
    <col min="8" max="16384" width="10.875" style="14"/>
  </cols>
  <sheetData>
    <row r="1" spans="1:21" s="17" customFormat="1" ht="80.099999999999994" customHeight="1" x14ac:dyDescent="0.25">
      <c r="A1" s="5" t="s">
        <v>297</v>
      </c>
      <c r="B1" s="5" t="s">
        <v>298</v>
      </c>
      <c r="C1" s="5"/>
      <c r="D1" s="5" t="s">
        <v>299</v>
      </c>
      <c r="E1" s="5" t="s">
        <v>87</v>
      </c>
      <c r="F1" s="5" t="s">
        <v>88</v>
      </c>
      <c r="G1" s="25" t="s">
        <v>296</v>
      </c>
      <c r="U1" s="17" t="s">
        <v>278</v>
      </c>
    </row>
    <row r="2" spans="1:21" s="39" customFormat="1" x14ac:dyDescent="0.2">
      <c r="A2" s="7" t="s">
        <v>250</v>
      </c>
      <c r="B2" s="8" t="s">
        <v>250</v>
      </c>
      <c r="C2" s="8"/>
      <c r="D2" s="6" t="s">
        <v>239</v>
      </c>
      <c r="E2" s="6" t="s">
        <v>85</v>
      </c>
      <c r="F2" s="6" t="s">
        <v>240</v>
      </c>
      <c r="G2" s="12"/>
    </row>
    <row r="3" spans="1:21" x14ac:dyDescent="0.2">
      <c r="A3" s="7" t="s">
        <v>8</v>
      </c>
      <c r="B3" s="8" t="s">
        <v>39</v>
      </c>
      <c r="C3" s="8"/>
      <c r="D3" s="6" t="s">
        <v>19</v>
      </c>
      <c r="E3" s="6" t="s">
        <v>85</v>
      </c>
      <c r="F3" s="6" t="s">
        <v>95</v>
      </c>
      <c r="G3" s="12"/>
    </row>
    <row r="4" spans="1:21" x14ac:dyDescent="0.2">
      <c r="A4" s="7" t="s">
        <v>8</v>
      </c>
      <c r="B4" s="8" t="s">
        <v>39</v>
      </c>
      <c r="C4" s="8"/>
      <c r="D4" s="6" t="s">
        <v>18</v>
      </c>
      <c r="E4" s="6" t="s">
        <v>85</v>
      </c>
      <c r="F4" s="6" t="s">
        <v>97</v>
      </c>
      <c r="G4" s="26" t="s">
        <v>96</v>
      </c>
      <c r="L4" s="14" t="s">
        <v>302</v>
      </c>
    </row>
    <row r="5" spans="1:21" ht="16.5" x14ac:dyDescent="0.25">
      <c r="A5" s="7" t="s">
        <v>250</v>
      </c>
      <c r="B5" s="8" t="s">
        <v>250</v>
      </c>
      <c r="C5" s="8"/>
      <c r="D5" s="6" t="s">
        <v>246</v>
      </c>
      <c r="E5" s="6" t="s">
        <v>86</v>
      </c>
      <c r="F5" s="4" t="s">
        <v>247</v>
      </c>
      <c r="G5" s="26"/>
    </row>
    <row r="6" spans="1:21" x14ac:dyDescent="0.2">
      <c r="A6" s="7" t="s">
        <v>8</v>
      </c>
      <c r="B6" s="8" t="s">
        <v>39</v>
      </c>
      <c r="C6" s="8"/>
      <c r="D6" s="6" t="s">
        <v>21</v>
      </c>
      <c r="E6" s="6" t="s">
        <v>85</v>
      </c>
      <c r="F6" s="6" t="s">
        <v>98</v>
      </c>
      <c r="G6" s="12"/>
    </row>
    <row r="7" spans="1:21" x14ac:dyDescent="0.2">
      <c r="A7" s="7" t="s">
        <v>72</v>
      </c>
      <c r="B7" s="8" t="s">
        <v>72</v>
      </c>
      <c r="C7" s="8"/>
      <c r="D7" s="6" t="s">
        <v>83</v>
      </c>
      <c r="E7" s="6" t="s">
        <v>100</v>
      </c>
      <c r="F7" s="6" t="s">
        <v>99</v>
      </c>
      <c r="G7" s="12"/>
    </row>
    <row r="8" spans="1:21" x14ac:dyDescent="0.2">
      <c r="A8" s="7" t="s">
        <v>39</v>
      </c>
      <c r="B8" s="8" t="s">
        <v>39</v>
      </c>
      <c r="C8" s="8"/>
      <c r="D8" s="6" t="s">
        <v>60</v>
      </c>
      <c r="E8" s="6" t="s">
        <v>85</v>
      </c>
      <c r="F8" s="6" t="s">
        <v>101</v>
      </c>
      <c r="G8" s="12"/>
    </row>
    <row r="9" spans="1:21" ht="17.100000000000001" customHeight="1" x14ac:dyDescent="0.2">
      <c r="A9" s="7" t="s">
        <v>1</v>
      </c>
      <c r="B9" s="8" t="s">
        <v>39</v>
      </c>
      <c r="C9" s="8"/>
      <c r="D9" s="32" t="s">
        <v>230</v>
      </c>
      <c r="E9" s="6" t="s">
        <v>85</v>
      </c>
      <c r="F9" s="6" t="s">
        <v>141</v>
      </c>
      <c r="G9" s="31" t="s">
        <v>142</v>
      </c>
      <c r="H9" s="23"/>
      <c r="I9" s="23"/>
      <c r="J9" s="23"/>
      <c r="K9" s="23"/>
    </row>
    <row r="10" spans="1:21" ht="17.100000000000001" customHeight="1" x14ac:dyDescent="0.25">
      <c r="A10" s="7" t="s">
        <v>250</v>
      </c>
      <c r="B10" s="8" t="s">
        <v>250</v>
      </c>
      <c r="C10" s="8"/>
      <c r="D10" s="20" t="s">
        <v>237</v>
      </c>
      <c r="E10" s="6" t="s">
        <v>85</v>
      </c>
      <c r="F10" s="4" t="s">
        <v>238</v>
      </c>
      <c r="G10" s="12"/>
    </row>
    <row r="11" spans="1:21" x14ac:dyDescent="0.2">
      <c r="A11" s="10" t="s">
        <v>206</v>
      </c>
      <c r="B11" s="11" t="s">
        <v>206</v>
      </c>
      <c r="C11" s="11"/>
      <c r="D11" s="9" t="s">
        <v>226</v>
      </c>
      <c r="E11" s="9" t="s">
        <v>85</v>
      </c>
      <c r="F11" s="9" t="s">
        <v>241</v>
      </c>
      <c r="G11" s="26" t="s">
        <v>227</v>
      </c>
    </row>
    <row r="12" spans="1:21" x14ac:dyDescent="0.2">
      <c r="A12" s="7" t="s">
        <v>8</v>
      </c>
      <c r="B12" s="8" t="s">
        <v>72</v>
      </c>
      <c r="C12" s="8"/>
      <c r="D12" s="6" t="s">
        <v>37</v>
      </c>
      <c r="E12" s="6" t="s">
        <v>85</v>
      </c>
      <c r="F12" s="6" t="s">
        <v>89</v>
      </c>
      <c r="G12" s="12"/>
    </row>
    <row r="13" spans="1:21" x14ac:dyDescent="0.2">
      <c r="A13" s="7" t="s">
        <v>72</v>
      </c>
      <c r="B13" s="8" t="s">
        <v>72</v>
      </c>
      <c r="C13" s="8"/>
      <c r="D13" s="6" t="s">
        <v>81</v>
      </c>
      <c r="E13" s="6" t="s">
        <v>86</v>
      </c>
      <c r="F13" s="6" t="s">
        <v>102</v>
      </c>
      <c r="G13" s="12" t="s">
        <v>291</v>
      </c>
    </row>
    <row r="14" spans="1:21" x14ac:dyDescent="0.2">
      <c r="A14" s="7" t="s">
        <v>39</v>
      </c>
      <c r="B14" s="8" t="s">
        <v>39</v>
      </c>
      <c r="C14" s="8"/>
      <c r="D14" s="6" t="s">
        <v>58</v>
      </c>
      <c r="E14" s="6" t="s">
        <v>86</v>
      </c>
      <c r="F14" s="6" t="s">
        <v>103</v>
      </c>
      <c r="G14" s="12"/>
    </row>
    <row r="15" spans="1:21" x14ac:dyDescent="0.2">
      <c r="A15" s="7" t="s">
        <v>39</v>
      </c>
      <c r="B15" s="8" t="s">
        <v>39</v>
      </c>
      <c r="C15" s="8"/>
      <c r="D15" s="6" t="s">
        <v>54</v>
      </c>
      <c r="E15" s="6" t="s">
        <v>86</v>
      </c>
      <c r="F15" s="6" t="s">
        <v>104</v>
      </c>
      <c r="G15" s="12"/>
    </row>
    <row r="16" spans="1:21" x14ac:dyDescent="0.2">
      <c r="A16" s="7" t="s">
        <v>39</v>
      </c>
      <c r="B16" s="8" t="s">
        <v>39</v>
      </c>
      <c r="C16" s="8"/>
      <c r="D16" s="6" t="s">
        <v>65</v>
      </c>
      <c r="E16" s="6" t="s">
        <v>86</v>
      </c>
      <c r="F16" s="6" t="s">
        <v>105</v>
      </c>
      <c r="G16" s="31" t="s">
        <v>303</v>
      </c>
    </row>
    <row r="17" spans="1:10" ht="15.75" x14ac:dyDescent="0.25">
      <c r="A17" s="34" t="s">
        <v>8</v>
      </c>
      <c r="B17" s="35" t="s">
        <v>39</v>
      </c>
      <c r="C17" s="35"/>
      <c r="D17" s="33" t="s">
        <v>26</v>
      </c>
      <c r="E17" s="33" t="s">
        <v>85</v>
      </c>
      <c r="F17" s="33" t="s">
        <v>106</v>
      </c>
      <c r="G17" s="36" t="s">
        <v>107</v>
      </c>
    </row>
    <row r="18" spans="1:10" x14ac:dyDescent="0.2">
      <c r="A18" s="7" t="s">
        <v>250</v>
      </c>
      <c r="B18" s="8" t="s">
        <v>250</v>
      </c>
      <c r="C18" s="8"/>
      <c r="D18" s="6" t="s">
        <v>248</v>
      </c>
      <c r="E18" s="6" t="s">
        <v>86</v>
      </c>
      <c r="F18" s="6" t="s">
        <v>249</v>
      </c>
      <c r="G18" s="12"/>
    </row>
    <row r="19" spans="1:10" x14ac:dyDescent="0.2">
      <c r="A19" s="7" t="s">
        <v>39</v>
      </c>
      <c r="B19" s="8" t="s">
        <v>39</v>
      </c>
      <c r="C19" s="8"/>
      <c r="D19" s="6" t="s">
        <v>57</v>
      </c>
      <c r="E19" s="6" t="s">
        <v>86</v>
      </c>
      <c r="F19" s="6" t="s">
        <v>108</v>
      </c>
      <c r="G19" s="12"/>
    </row>
    <row r="20" spans="1:10" x14ac:dyDescent="0.2">
      <c r="A20" s="7" t="s">
        <v>206</v>
      </c>
      <c r="B20" s="8" t="s">
        <v>206</v>
      </c>
      <c r="C20" s="8"/>
      <c r="D20" s="6" t="s">
        <v>209</v>
      </c>
      <c r="E20" s="6" t="s">
        <v>85</v>
      </c>
      <c r="F20" s="6" t="s">
        <v>210</v>
      </c>
      <c r="G20" s="12"/>
    </row>
    <row r="21" spans="1:10" x14ac:dyDescent="0.2">
      <c r="A21" s="7" t="s">
        <v>72</v>
      </c>
      <c r="B21" s="8" t="s">
        <v>72</v>
      </c>
      <c r="C21" s="8"/>
      <c r="D21" s="6" t="s">
        <v>80</v>
      </c>
      <c r="E21" s="6" t="s">
        <v>100</v>
      </c>
      <c r="F21" s="6" t="s">
        <v>109</v>
      </c>
      <c r="G21" s="12" t="s">
        <v>284</v>
      </c>
    </row>
    <row r="22" spans="1:10" x14ac:dyDescent="0.2">
      <c r="A22" s="7" t="s">
        <v>72</v>
      </c>
      <c r="B22" s="8" t="s">
        <v>72</v>
      </c>
      <c r="C22" s="8"/>
      <c r="D22" s="6" t="s">
        <v>78</v>
      </c>
      <c r="E22" s="6" t="s">
        <v>85</v>
      </c>
      <c r="F22" s="6" t="s">
        <v>110</v>
      </c>
      <c r="G22" s="12" t="s">
        <v>289</v>
      </c>
    </row>
    <row r="23" spans="1:10" x14ac:dyDescent="0.2">
      <c r="A23" s="7" t="s">
        <v>39</v>
      </c>
      <c r="B23" s="8" t="s">
        <v>39</v>
      </c>
      <c r="C23" s="8"/>
      <c r="D23" s="6" t="s">
        <v>51</v>
      </c>
      <c r="E23" s="6" t="s">
        <v>85</v>
      </c>
      <c r="F23" s="6" t="s">
        <v>111</v>
      </c>
      <c r="G23" s="26" t="s">
        <v>112</v>
      </c>
    </row>
    <row r="24" spans="1:10" x14ac:dyDescent="0.2">
      <c r="A24" s="7" t="s">
        <v>39</v>
      </c>
      <c r="B24" s="8" t="s">
        <v>39</v>
      </c>
      <c r="C24" s="8"/>
      <c r="D24" s="6" t="s">
        <v>47</v>
      </c>
      <c r="E24" s="6" t="s">
        <v>85</v>
      </c>
      <c r="F24" s="6" t="s">
        <v>93</v>
      </c>
      <c r="G24" s="12"/>
    </row>
    <row r="25" spans="1:10" x14ac:dyDescent="0.2">
      <c r="A25" s="7" t="s">
        <v>72</v>
      </c>
      <c r="B25" s="8" t="s">
        <v>72</v>
      </c>
      <c r="C25" s="8"/>
      <c r="D25" s="6" t="s">
        <v>71</v>
      </c>
      <c r="E25" s="6" t="s">
        <v>86</v>
      </c>
      <c r="F25" s="6" t="s">
        <v>113</v>
      </c>
      <c r="G25" s="12" t="s">
        <v>285</v>
      </c>
      <c r="J25" s="31" t="s">
        <v>303</v>
      </c>
    </row>
    <row r="26" spans="1:10" x14ac:dyDescent="0.2">
      <c r="A26" s="10" t="s">
        <v>72</v>
      </c>
      <c r="B26" s="11" t="s">
        <v>72</v>
      </c>
      <c r="C26" s="11"/>
      <c r="D26" s="9" t="s">
        <v>73</v>
      </c>
      <c r="E26" s="9" t="s">
        <v>85</v>
      </c>
      <c r="F26" s="9" t="s">
        <v>244</v>
      </c>
      <c r="G26" s="12" t="s">
        <v>201</v>
      </c>
    </row>
    <row r="27" spans="1:10" x14ac:dyDescent="0.2">
      <c r="A27" s="7" t="s">
        <v>39</v>
      </c>
      <c r="B27" s="8" t="s">
        <v>39</v>
      </c>
      <c r="C27" s="8"/>
      <c r="D27" s="6" t="s">
        <v>38</v>
      </c>
      <c r="E27" s="6" t="s">
        <v>85</v>
      </c>
      <c r="F27" s="6" t="s">
        <v>114</v>
      </c>
      <c r="G27" s="12"/>
    </row>
    <row r="28" spans="1:10" x14ac:dyDescent="0.2">
      <c r="A28" s="10" t="s">
        <v>206</v>
      </c>
      <c r="B28" s="11" t="s">
        <v>206</v>
      </c>
      <c r="C28" s="11"/>
      <c r="D28" s="9" t="s">
        <v>219</v>
      </c>
      <c r="E28" s="9" t="s">
        <v>86</v>
      </c>
      <c r="F28" s="9" t="s">
        <v>220</v>
      </c>
      <c r="G28" s="12" t="s">
        <v>221</v>
      </c>
    </row>
    <row r="29" spans="1:10" x14ac:dyDescent="0.2">
      <c r="A29" s="10" t="s">
        <v>39</v>
      </c>
      <c r="B29" s="11" t="s">
        <v>39</v>
      </c>
      <c r="C29" s="11"/>
      <c r="D29" s="9" t="s">
        <v>62</v>
      </c>
      <c r="E29" s="9" t="s">
        <v>85</v>
      </c>
      <c r="F29" s="9" t="s">
        <v>202</v>
      </c>
      <c r="G29" s="12" t="s">
        <v>222</v>
      </c>
    </row>
    <row r="30" spans="1:10" x14ac:dyDescent="0.2">
      <c r="A30" s="7" t="s">
        <v>39</v>
      </c>
      <c r="B30" s="8" t="s">
        <v>39</v>
      </c>
      <c r="C30" s="8"/>
      <c r="D30" s="6" t="s">
        <v>70</v>
      </c>
      <c r="E30" s="6" t="s">
        <v>85</v>
      </c>
      <c r="F30" s="6" t="s">
        <v>115</v>
      </c>
      <c r="G30" s="12"/>
    </row>
    <row r="31" spans="1:10" x14ac:dyDescent="0.2">
      <c r="A31" s="7" t="s">
        <v>8</v>
      </c>
      <c r="B31" s="8" t="s">
        <v>39</v>
      </c>
      <c r="C31" s="8"/>
      <c r="D31" s="6" t="s">
        <v>35</v>
      </c>
      <c r="E31" s="6" t="s">
        <v>85</v>
      </c>
      <c r="F31" s="6" t="s">
        <v>116</v>
      </c>
      <c r="G31" s="12"/>
    </row>
    <row r="32" spans="1:10" x14ac:dyDescent="0.2">
      <c r="A32" s="7" t="s">
        <v>206</v>
      </c>
      <c r="B32" s="8" t="s">
        <v>206</v>
      </c>
      <c r="C32" s="8"/>
      <c r="D32" s="6" t="s">
        <v>205</v>
      </c>
      <c r="E32" s="6" t="s">
        <v>100</v>
      </c>
      <c r="F32" s="6" t="s">
        <v>207</v>
      </c>
      <c r="G32" s="12" t="s">
        <v>208</v>
      </c>
    </row>
    <row r="33" spans="1:16" x14ac:dyDescent="0.2">
      <c r="A33" s="7" t="s">
        <v>8</v>
      </c>
      <c r="B33" s="8" t="s">
        <v>39</v>
      </c>
      <c r="C33" s="8"/>
      <c r="D33" s="6" t="s">
        <v>11</v>
      </c>
      <c r="E33" s="6" t="s">
        <v>85</v>
      </c>
      <c r="F33" s="6" t="s">
        <v>117</v>
      </c>
      <c r="G33" s="26" t="s">
        <v>118</v>
      </c>
    </row>
    <row r="34" spans="1:16" x14ac:dyDescent="0.2">
      <c r="A34" s="7" t="s">
        <v>72</v>
      </c>
      <c r="B34" s="8" t="s">
        <v>39</v>
      </c>
      <c r="C34" s="8"/>
      <c r="D34" s="6" t="s">
        <v>77</v>
      </c>
      <c r="E34" s="6" t="s">
        <v>85</v>
      </c>
      <c r="F34" s="6" t="s">
        <v>119</v>
      </c>
      <c r="G34" s="31" t="s">
        <v>303</v>
      </c>
    </row>
    <row r="35" spans="1:16" x14ac:dyDescent="0.2">
      <c r="A35" s="7" t="s">
        <v>39</v>
      </c>
      <c r="B35" s="8" t="s">
        <v>39</v>
      </c>
      <c r="C35" s="8"/>
      <c r="D35" s="6" t="s">
        <v>40</v>
      </c>
      <c r="E35" s="6" t="s">
        <v>86</v>
      </c>
      <c r="F35" s="6" t="s">
        <v>120</v>
      </c>
      <c r="G35" s="12"/>
    </row>
    <row r="36" spans="1:16" x14ac:dyDescent="0.2">
      <c r="A36" s="7" t="s">
        <v>72</v>
      </c>
      <c r="B36" s="8" t="s">
        <v>72</v>
      </c>
      <c r="C36" s="8"/>
      <c r="D36" s="6" t="s">
        <v>75</v>
      </c>
      <c r="E36" s="6" t="s">
        <v>100</v>
      </c>
      <c r="F36" s="6" t="s">
        <v>121</v>
      </c>
      <c r="G36" s="12" t="s">
        <v>286</v>
      </c>
    </row>
    <row r="37" spans="1:16" x14ac:dyDescent="0.2">
      <c r="A37" s="7" t="s">
        <v>39</v>
      </c>
      <c r="B37" s="8" t="s">
        <v>39</v>
      </c>
      <c r="C37" s="8"/>
      <c r="D37" s="6" t="s">
        <v>59</v>
      </c>
      <c r="E37" s="6" t="s">
        <v>86</v>
      </c>
      <c r="F37" s="6" t="s">
        <v>122</v>
      </c>
      <c r="G37" s="26" t="s">
        <v>123</v>
      </c>
    </row>
    <row r="38" spans="1:16" x14ac:dyDescent="0.2">
      <c r="A38" s="10" t="s">
        <v>206</v>
      </c>
      <c r="B38" s="11" t="s">
        <v>206</v>
      </c>
      <c r="C38" s="11"/>
      <c r="D38" s="9" t="s">
        <v>223</v>
      </c>
      <c r="E38" s="9" t="s">
        <v>85</v>
      </c>
      <c r="F38" s="9" t="s">
        <v>225</v>
      </c>
      <c r="G38" s="26" t="s">
        <v>224</v>
      </c>
    </row>
    <row r="39" spans="1:16" x14ac:dyDescent="0.2">
      <c r="A39" s="7" t="s">
        <v>39</v>
      </c>
      <c r="B39" s="8" t="s">
        <v>39</v>
      </c>
      <c r="C39" s="8"/>
      <c r="D39" s="6" t="s">
        <v>52</v>
      </c>
      <c r="E39" s="6" t="s">
        <v>100</v>
      </c>
      <c r="F39" s="6" t="s">
        <v>124</v>
      </c>
      <c r="G39" s="31" t="s">
        <v>292</v>
      </c>
    </row>
    <row r="40" spans="1:16" x14ac:dyDescent="0.2">
      <c r="A40" s="7" t="s">
        <v>39</v>
      </c>
      <c r="B40" s="8" t="s">
        <v>39</v>
      </c>
      <c r="C40" s="8"/>
      <c r="D40" s="6" t="s">
        <v>63</v>
      </c>
      <c r="E40" s="6" t="s">
        <v>86</v>
      </c>
      <c r="F40" s="6" t="s">
        <v>125</v>
      </c>
      <c r="G40" s="12"/>
    </row>
    <row r="41" spans="1:16" x14ac:dyDescent="0.2">
      <c r="A41" s="7" t="s">
        <v>72</v>
      </c>
      <c r="B41" s="8" t="s">
        <v>72</v>
      </c>
      <c r="C41" s="8"/>
      <c r="D41" s="6" t="s">
        <v>82</v>
      </c>
      <c r="E41" s="6" t="s">
        <v>85</v>
      </c>
      <c r="F41" s="6" t="s">
        <v>126</v>
      </c>
      <c r="G41" s="12" t="s">
        <v>282</v>
      </c>
      <c r="P41" s="41"/>
    </row>
    <row r="42" spans="1:16" s="18" customFormat="1" ht="15.75" x14ac:dyDescent="0.25">
      <c r="A42" s="7" t="s">
        <v>39</v>
      </c>
      <c r="B42" s="8" t="s">
        <v>39</v>
      </c>
      <c r="C42" s="8"/>
      <c r="D42" s="6" t="s">
        <v>49</v>
      </c>
      <c r="E42" s="6" t="s">
        <v>85</v>
      </c>
      <c r="F42" s="6" t="s">
        <v>127</v>
      </c>
      <c r="G42" s="12"/>
    </row>
    <row r="43" spans="1:16" ht="15.75" x14ac:dyDescent="0.25">
      <c r="A43" s="34" t="s">
        <v>8</v>
      </c>
      <c r="B43" s="35" t="s">
        <v>39</v>
      </c>
      <c r="C43" s="35"/>
      <c r="D43" s="33" t="s">
        <v>36</v>
      </c>
      <c r="E43" s="33" t="s">
        <v>85</v>
      </c>
      <c r="F43" s="33" t="s">
        <v>94</v>
      </c>
      <c r="G43" s="37" t="s">
        <v>229</v>
      </c>
    </row>
    <row r="44" spans="1:16" x14ac:dyDescent="0.2">
      <c r="A44" s="7" t="s">
        <v>39</v>
      </c>
      <c r="B44" s="8" t="s">
        <v>39</v>
      </c>
      <c r="C44" s="8"/>
      <c r="D44" s="6" t="s">
        <v>45</v>
      </c>
      <c r="E44" s="6" t="s">
        <v>128</v>
      </c>
      <c r="F44" s="6" t="s">
        <v>129</v>
      </c>
      <c r="G44" s="12"/>
    </row>
    <row r="45" spans="1:16" x14ac:dyDescent="0.2">
      <c r="A45" s="7" t="s">
        <v>39</v>
      </c>
      <c r="B45" s="8" t="s">
        <v>39</v>
      </c>
      <c r="C45" s="8"/>
      <c r="D45" s="6" t="s">
        <v>43</v>
      </c>
      <c r="E45" s="6" t="s">
        <v>86</v>
      </c>
      <c r="F45" s="6" t="s">
        <v>130</v>
      </c>
      <c r="G45" s="26" t="s">
        <v>131</v>
      </c>
    </row>
    <row r="46" spans="1:16" x14ac:dyDescent="0.2">
      <c r="A46" s="7" t="s">
        <v>39</v>
      </c>
      <c r="B46" s="8" t="s">
        <v>39</v>
      </c>
      <c r="C46" s="8"/>
      <c r="D46" s="6" t="s">
        <v>44</v>
      </c>
      <c r="E46" s="6" t="s">
        <v>85</v>
      </c>
      <c r="F46" s="6" t="s">
        <v>132</v>
      </c>
      <c r="G46" s="31" t="s">
        <v>303</v>
      </c>
    </row>
    <row r="47" spans="1:16" x14ac:dyDescent="0.2">
      <c r="A47" s="7" t="s">
        <v>39</v>
      </c>
      <c r="B47" s="8" t="s">
        <v>39</v>
      </c>
      <c r="C47" s="8"/>
      <c r="D47" s="6" t="s">
        <v>56</v>
      </c>
      <c r="E47" s="6" t="s">
        <v>85</v>
      </c>
      <c r="F47" s="6" t="s">
        <v>133</v>
      </c>
      <c r="G47" s="26" t="s">
        <v>134</v>
      </c>
    </row>
    <row r="48" spans="1:16" x14ac:dyDescent="0.2">
      <c r="A48" s="7" t="s">
        <v>39</v>
      </c>
      <c r="B48" s="8" t="s">
        <v>39</v>
      </c>
      <c r="C48" s="8"/>
      <c r="D48" s="6" t="s">
        <v>68</v>
      </c>
      <c r="E48" s="6" t="s">
        <v>85</v>
      </c>
      <c r="F48" s="6" t="s">
        <v>135</v>
      </c>
      <c r="G48" s="26" t="s">
        <v>136</v>
      </c>
    </row>
    <row r="49" spans="1:7" x14ac:dyDescent="0.2">
      <c r="A49" s="7" t="s">
        <v>8</v>
      </c>
      <c r="B49" s="8" t="s">
        <v>39</v>
      </c>
      <c r="C49" s="8"/>
      <c r="D49" s="6" t="s">
        <v>14</v>
      </c>
      <c r="E49" s="6" t="s">
        <v>85</v>
      </c>
      <c r="F49" s="6" t="s">
        <v>138</v>
      </c>
      <c r="G49" s="26" t="s">
        <v>137</v>
      </c>
    </row>
    <row r="50" spans="1:7" x14ac:dyDescent="0.2">
      <c r="A50" s="10" t="s">
        <v>1</v>
      </c>
      <c r="B50" s="11" t="s">
        <v>39</v>
      </c>
      <c r="C50" s="11"/>
      <c r="D50" s="9" t="s">
        <v>5</v>
      </c>
      <c r="E50" s="9" t="s">
        <v>85</v>
      </c>
      <c r="F50" s="9" t="s">
        <v>204</v>
      </c>
      <c r="G50" s="26" t="s">
        <v>203</v>
      </c>
    </row>
    <row r="51" spans="1:7" x14ac:dyDescent="0.2">
      <c r="A51" s="7" t="s">
        <v>39</v>
      </c>
      <c r="B51" s="8" t="s">
        <v>72</v>
      </c>
      <c r="C51" s="8"/>
      <c r="D51" s="6" t="s">
        <v>64</v>
      </c>
      <c r="E51" s="6" t="s">
        <v>86</v>
      </c>
      <c r="F51" s="6" t="s">
        <v>139</v>
      </c>
      <c r="G51" s="26"/>
    </row>
    <row r="52" spans="1:7" x14ac:dyDescent="0.2">
      <c r="A52" s="7" t="s">
        <v>250</v>
      </c>
      <c r="B52" s="8" t="s">
        <v>250</v>
      </c>
      <c r="C52" s="8"/>
      <c r="D52" s="6" t="s">
        <v>251</v>
      </c>
      <c r="E52" s="6" t="s">
        <v>86</v>
      </c>
      <c r="F52" s="6" t="s">
        <v>245</v>
      </c>
      <c r="G52" s="26"/>
    </row>
    <row r="53" spans="1:7" x14ac:dyDescent="0.2">
      <c r="A53" s="7" t="s">
        <v>72</v>
      </c>
      <c r="B53" s="8" t="s">
        <v>72</v>
      </c>
      <c r="C53" s="8"/>
      <c r="D53" s="6" t="s">
        <v>76</v>
      </c>
      <c r="E53" s="6" t="s">
        <v>85</v>
      </c>
      <c r="F53" s="6" t="s">
        <v>140</v>
      </c>
      <c r="G53" s="26" t="s">
        <v>281</v>
      </c>
    </row>
    <row r="54" spans="1:7" x14ac:dyDescent="0.2">
      <c r="A54" s="7" t="s">
        <v>8</v>
      </c>
      <c r="B54" s="8" t="s">
        <v>39</v>
      </c>
      <c r="C54" s="8"/>
      <c r="D54" s="6" t="s">
        <v>25</v>
      </c>
      <c r="E54" s="6" t="s">
        <v>85</v>
      </c>
      <c r="F54" s="6" t="s">
        <v>143</v>
      </c>
      <c r="G54" s="26"/>
    </row>
    <row r="55" spans="1:7" x14ac:dyDescent="0.2">
      <c r="A55" s="7" t="s">
        <v>39</v>
      </c>
      <c r="B55" s="8" t="s">
        <v>39</v>
      </c>
      <c r="C55" s="8"/>
      <c r="D55" s="6" t="s">
        <v>55</v>
      </c>
      <c r="E55" s="6" t="s">
        <v>128</v>
      </c>
      <c r="F55" s="6" t="s">
        <v>144</v>
      </c>
      <c r="G55" s="26"/>
    </row>
    <row r="56" spans="1:7" x14ac:dyDescent="0.2">
      <c r="A56" s="7" t="s">
        <v>72</v>
      </c>
      <c r="B56" s="8" t="s">
        <v>72</v>
      </c>
      <c r="C56" s="8"/>
      <c r="D56" s="6" t="s">
        <v>74</v>
      </c>
      <c r="E56" s="6" t="s">
        <v>85</v>
      </c>
      <c r="F56" s="6" t="s">
        <v>145</v>
      </c>
      <c r="G56" s="12" t="s">
        <v>283</v>
      </c>
    </row>
    <row r="57" spans="1:7" x14ac:dyDescent="0.2">
      <c r="A57" s="7" t="s">
        <v>39</v>
      </c>
      <c r="B57" s="8" t="s">
        <v>39</v>
      </c>
      <c r="C57" s="8"/>
      <c r="D57" s="6" t="s">
        <v>46</v>
      </c>
      <c r="E57" s="6" t="s">
        <v>100</v>
      </c>
      <c r="F57" s="6" t="s">
        <v>146</v>
      </c>
      <c r="G57" s="12"/>
    </row>
    <row r="58" spans="1:7" x14ac:dyDescent="0.2">
      <c r="A58" s="7" t="s">
        <v>8</v>
      </c>
      <c r="B58" s="8" t="s">
        <v>39</v>
      </c>
      <c r="C58" s="8"/>
      <c r="D58" s="6" t="s">
        <v>13</v>
      </c>
      <c r="E58" s="6" t="s">
        <v>85</v>
      </c>
      <c r="F58" s="6" t="s">
        <v>147</v>
      </c>
      <c r="G58" s="26" t="s">
        <v>148</v>
      </c>
    </row>
    <row r="59" spans="1:7" x14ac:dyDescent="0.2">
      <c r="A59" s="7" t="s">
        <v>39</v>
      </c>
      <c r="B59" s="8" t="s">
        <v>39</v>
      </c>
      <c r="C59" s="8"/>
      <c r="D59" s="6" t="s">
        <v>153</v>
      </c>
      <c r="E59" s="6" t="s">
        <v>85</v>
      </c>
      <c r="F59" s="6" t="s">
        <v>149</v>
      </c>
      <c r="G59" s="12"/>
    </row>
    <row r="60" spans="1:7" x14ac:dyDescent="0.2">
      <c r="A60" s="7" t="s">
        <v>250</v>
      </c>
      <c r="B60" s="8" t="s">
        <v>250</v>
      </c>
      <c r="C60" s="8"/>
      <c r="D60" s="6" t="s">
        <v>232</v>
      </c>
      <c r="E60" s="6" t="s">
        <v>85</v>
      </c>
      <c r="F60" s="6" t="s">
        <v>233</v>
      </c>
      <c r="G60" s="12"/>
    </row>
    <row r="61" spans="1:7" ht="15.75" x14ac:dyDescent="0.25">
      <c r="A61" s="34" t="s">
        <v>1</v>
      </c>
      <c r="B61" s="35" t="s">
        <v>39</v>
      </c>
      <c r="C61" s="35"/>
      <c r="D61" s="33" t="s">
        <v>0</v>
      </c>
      <c r="E61" s="33" t="s">
        <v>85</v>
      </c>
      <c r="F61" s="33" t="s">
        <v>150</v>
      </c>
      <c r="G61" s="36" t="s">
        <v>151</v>
      </c>
    </row>
    <row r="62" spans="1:7" x14ac:dyDescent="0.2">
      <c r="A62" s="7" t="s">
        <v>8</v>
      </c>
      <c r="B62" s="8" t="s">
        <v>39</v>
      </c>
      <c r="C62" s="8"/>
      <c r="D62" s="6" t="s">
        <v>12</v>
      </c>
      <c r="E62" s="6" t="s">
        <v>85</v>
      </c>
      <c r="F62" s="6" t="s">
        <v>152</v>
      </c>
      <c r="G62" s="26"/>
    </row>
    <row r="63" spans="1:7" x14ac:dyDescent="0.2">
      <c r="A63" s="7" t="s">
        <v>1</v>
      </c>
      <c r="B63" s="8" t="s">
        <v>39</v>
      </c>
      <c r="C63" s="8"/>
      <c r="D63" s="6" t="s">
        <v>4</v>
      </c>
      <c r="E63" s="6" t="s">
        <v>85</v>
      </c>
      <c r="F63" s="6" t="s">
        <v>154</v>
      </c>
      <c r="G63" s="12"/>
    </row>
    <row r="64" spans="1:7" x14ac:dyDescent="0.2">
      <c r="A64" s="7" t="s">
        <v>8</v>
      </c>
      <c r="B64" s="8" t="s">
        <v>39</v>
      </c>
      <c r="C64" s="8"/>
      <c r="D64" s="6" t="s">
        <v>29</v>
      </c>
      <c r="E64" s="6" t="s">
        <v>85</v>
      </c>
      <c r="F64" s="6" t="s">
        <v>155</v>
      </c>
      <c r="G64" s="12"/>
    </row>
    <row r="65" spans="1:21" x14ac:dyDescent="0.2">
      <c r="A65" s="7" t="s">
        <v>39</v>
      </c>
      <c r="B65" s="8" t="s">
        <v>39</v>
      </c>
      <c r="C65" s="8"/>
      <c r="D65" s="6" t="s">
        <v>42</v>
      </c>
      <c r="E65" s="6" t="s">
        <v>85</v>
      </c>
      <c r="F65" s="6" t="s">
        <v>156</v>
      </c>
      <c r="G65" s="12"/>
    </row>
    <row r="66" spans="1:21" x14ac:dyDescent="0.2">
      <c r="A66" s="7" t="s">
        <v>39</v>
      </c>
      <c r="B66" s="8" t="s">
        <v>288</v>
      </c>
      <c r="C66" s="8"/>
      <c r="D66" s="6" t="s">
        <v>279</v>
      </c>
      <c r="E66" s="6" t="s">
        <v>100</v>
      </c>
      <c r="F66" s="6" t="s">
        <v>280</v>
      </c>
      <c r="G66" s="12" t="s">
        <v>290</v>
      </c>
    </row>
    <row r="67" spans="1:21" x14ac:dyDescent="0.2">
      <c r="A67" s="7" t="s">
        <v>1</v>
      </c>
      <c r="B67" s="8" t="s">
        <v>39</v>
      </c>
      <c r="C67" s="8"/>
      <c r="D67" s="6" t="s">
        <v>6</v>
      </c>
      <c r="E67" s="6" t="s">
        <v>85</v>
      </c>
      <c r="F67" s="6" t="s">
        <v>157</v>
      </c>
      <c r="G67" s="12"/>
    </row>
    <row r="68" spans="1:21" x14ac:dyDescent="0.2">
      <c r="A68" s="7" t="s">
        <v>8</v>
      </c>
      <c r="B68" s="8" t="s">
        <v>39</v>
      </c>
      <c r="C68" s="8"/>
      <c r="D68" s="6" t="s">
        <v>16</v>
      </c>
      <c r="E68" s="6" t="s">
        <v>85</v>
      </c>
      <c r="F68" s="6" t="s">
        <v>158</v>
      </c>
      <c r="G68" s="12"/>
    </row>
    <row r="69" spans="1:21" x14ac:dyDescent="0.2">
      <c r="A69" s="7" t="s">
        <v>8</v>
      </c>
      <c r="B69" s="8" t="s">
        <v>72</v>
      </c>
      <c r="C69" s="8"/>
      <c r="D69" s="6" t="s">
        <v>20</v>
      </c>
      <c r="E69" s="6" t="s">
        <v>85</v>
      </c>
      <c r="F69" s="6" t="s">
        <v>159</v>
      </c>
      <c r="G69" s="12"/>
    </row>
    <row r="70" spans="1:21" ht="16.5" x14ac:dyDescent="0.25">
      <c r="A70" s="7" t="s">
        <v>250</v>
      </c>
      <c r="B70" s="8" t="s">
        <v>250</v>
      </c>
      <c r="C70" s="8"/>
      <c r="D70" s="6" t="s">
        <v>235</v>
      </c>
      <c r="E70" s="6" t="s">
        <v>85</v>
      </c>
      <c r="F70" s="4" t="s">
        <v>236</v>
      </c>
      <c r="G70" s="12"/>
      <c r="U70" s="45">
        <v>0.13</v>
      </c>
    </row>
    <row r="71" spans="1:21" x14ac:dyDescent="0.2">
      <c r="A71" s="7" t="s">
        <v>39</v>
      </c>
      <c r="B71" s="8" t="s">
        <v>39</v>
      </c>
      <c r="C71" s="8"/>
      <c r="D71" s="6" t="s">
        <v>66</v>
      </c>
      <c r="E71" s="6" t="s">
        <v>100</v>
      </c>
      <c r="F71" s="6" t="s">
        <v>160</v>
      </c>
      <c r="G71" s="31" t="s">
        <v>303</v>
      </c>
      <c r="U71" s="45">
        <v>0.05</v>
      </c>
    </row>
    <row r="72" spans="1:21" x14ac:dyDescent="0.2">
      <c r="A72" s="7" t="s">
        <v>39</v>
      </c>
      <c r="B72" s="8" t="s">
        <v>39</v>
      </c>
      <c r="C72" s="8"/>
      <c r="D72" s="6" t="s">
        <v>231</v>
      </c>
      <c r="E72" s="6" t="s">
        <v>86</v>
      </c>
      <c r="F72" s="6" t="s">
        <v>92</v>
      </c>
      <c r="G72" s="12"/>
      <c r="U72" s="45">
        <v>0.04</v>
      </c>
    </row>
    <row r="73" spans="1:21" x14ac:dyDescent="0.2">
      <c r="A73" s="7" t="s">
        <v>8</v>
      </c>
      <c r="B73" s="8" t="s">
        <v>39</v>
      </c>
      <c r="C73" s="8"/>
      <c r="D73" s="6" t="s">
        <v>31</v>
      </c>
      <c r="E73" s="6" t="s">
        <v>85</v>
      </c>
      <c r="F73" s="6" t="s">
        <v>161</v>
      </c>
      <c r="G73" s="12"/>
      <c r="U73" s="45">
        <v>6.5000000000000002E-2</v>
      </c>
    </row>
    <row r="74" spans="1:21" ht="15.75" x14ac:dyDescent="0.25">
      <c r="A74" s="34" t="s">
        <v>8</v>
      </c>
      <c r="B74" s="35" t="s">
        <v>39</v>
      </c>
      <c r="C74" s="35"/>
      <c r="D74" s="33" t="s">
        <v>7</v>
      </c>
      <c r="E74" s="33" t="s">
        <v>85</v>
      </c>
      <c r="F74" s="33" t="s">
        <v>162</v>
      </c>
      <c r="G74" s="36" t="s">
        <v>163</v>
      </c>
      <c r="U74" s="45">
        <v>0.17</v>
      </c>
    </row>
    <row r="75" spans="1:21" x14ac:dyDescent="0.2">
      <c r="A75" s="7" t="s">
        <v>8</v>
      </c>
      <c r="B75" s="8" t="s">
        <v>39</v>
      </c>
      <c r="C75" s="8"/>
      <c r="D75" s="6" t="s">
        <v>27</v>
      </c>
      <c r="E75" s="6" t="s">
        <v>85</v>
      </c>
      <c r="F75" s="6" t="s">
        <v>164</v>
      </c>
      <c r="G75" s="12"/>
      <c r="U75" s="45">
        <v>0.17</v>
      </c>
    </row>
    <row r="76" spans="1:21" x14ac:dyDescent="0.2">
      <c r="A76" s="7" t="s">
        <v>72</v>
      </c>
      <c r="B76" s="8" t="s">
        <v>72</v>
      </c>
      <c r="C76" s="8"/>
      <c r="D76" s="6" t="s">
        <v>79</v>
      </c>
      <c r="E76" s="6" t="s">
        <v>100</v>
      </c>
      <c r="F76" s="6" t="s">
        <v>166</v>
      </c>
      <c r="G76" s="12" t="s">
        <v>287</v>
      </c>
      <c r="U76" s="45">
        <v>0.06</v>
      </c>
    </row>
    <row r="77" spans="1:21" x14ac:dyDescent="0.2">
      <c r="A77" s="7" t="s">
        <v>8</v>
      </c>
      <c r="B77" s="8" t="s">
        <v>39</v>
      </c>
      <c r="C77" s="8"/>
      <c r="D77" s="6" t="s">
        <v>15</v>
      </c>
      <c r="E77" s="6" t="s">
        <v>85</v>
      </c>
      <c r="F77" s="6" t="s">
        <v>167</v>
      </c>
      <c r="G77" s="26" t="s">
        <v>168</v>
      </c>
      <c r="U77" s="45">
        <v>0.22</v>
      </c>
    </row>
    <row r="78" spans="1:21" x14ac:dyDescent="0.2">
      <c r="A78" s="7" t="s">
        <v>39</v>
      </c>
      <c r="B78" s="8" t="s">
        <v>39</v>
      </c>
      <c r="C78" s="8"/>
      <c r="D78" s="6" t="s">
        <v>69</v>
      </c>
      <c r="E78" s="6" t="s">
        <v>85</v>
      </c>
      <c r="F78" s="6" t="s">
        <v>90</v>
      </c>
      <c r="G78" s="26" t="s">
        <v>91</v>
      </c>
    </row>
    <row r="79" spans="1:21" x14ac:dyDescent="0.2">
      <c r="A79" s="7" t="s">
        <v>8</v>
      </c>
      <c r="B79" s="8" t="s">
        <v>39</v>
      </c>
      <c r="C79" s="8"/>
      <c r="D79" s="6" t="s">
        <v>32</v>
      </c>
      <c r="E79" s="6" t="s">
        <v>85</v>
      </c>
      <c r="F79" s="6" t="s">
        <v>169</v>
      </c>
      <c r="G79" s="12"/>
    </row>
    <row r="80" spans="1:21" ht="15.75" x14ac:dyDescent="0.25">
      <c r="A80" s="34" t="s">
        <v>8</v>
      </c>
      <c r="B80" s="35" t="s">
        <v>39</v>
      </c>
      <c r="C80" s="35"/>
      <c r="D80" s="33" t="s">
        <v>33</v>
      </c>
      <c r="E80" s="33" t="s">
        <v>85</v>
      </c>
      <c r="F80" s="33" t="s">
        <v>170</v>
      </c>
      <c r="G80" s="36" t="s">
        <v>171</v>
      </c>
    </row>
    <row r="81" spans="1:21" x14ac:dyDescent="0.2">
      <c r="A81" s="7" t="s">
        <v>8</v>
      </c>
      <c r="B81" s="8" t="s">
        <v>39</v>
      </c>
      <c r="C81" s="8"/>
      <c r="D81" s="6" t="s">
        <v>173</v>
      </c>
      <c r="E81" s="6" t="s">
        <v>85</v>
      </c>
      <c r="F81" s="6" t="s">
        <v>172</v>
      </c>
      <c r="G81" s="12"/>
    </row>
    <row r="82" spans="1:21" x14ac:dyDescent="0.2">
      <c r="A82" s="7" t="s">
        <v>8</v>
      </c>
      <c r="B82" s="8" t="s">
        <v>39</v>
      </c>
      <c r="C82" s="8"/>
      <c r="D82" s="6" t="s">
        <v>17</v>
      </c>
      <c r="E82" s="6" t="s">
        <v>85</v>
      </c>
      <c r="F82" s="6" t="s">
        <v>174</v>
      </c>
      <c r="G82" s="12"/>
    </row>
    <row r="83" spans="1:21" ht="15.75" x14ac:dyDescent="0.25">
      <c r="A83" s="34" t="s">
        <v>1</v>
      </c>
      <c r="B83" s="35" t="s">
        <v>39</v>
      </c>
      <c r="C83" s="35"/>
      <c r="D83" s="33" t="s">
        <v>3</v>
      </c>
      <c r="E83" s="33" t="s">
        <v>85</v>
      </c>
      <c r="F83" s="33" t="s">
        <v>175</v>
      </c>
      <c r="G83" s="36" t="s">
        <v>176</v>
      </c>
      <c r="U83" s="45"/>
    </row>
    <row r="84" spans="1:21" x14ac:dyDescent="0.2">
      <c r="A84" s="7" t="s">
        <v>1</v>
      </c>
      <c r="B84" s="8" t="s">
        <v>39</v>
      </c>
      <c r="C84" s="8"/>
      <c r="D84" s="6" t="s">
        <v>2</v>
      </c>
      <c r="E84" s="6" t="s">
        <v>85</v>
      </c>
      <c r="F84" s="6" t="s">
        <v>177</v>
      </c>
      <c r="G84" s="26" t="s">
        <v>178</v>
      </c>
    </row>
    <row r="85" spans="1:21" x14ac:dyDescent="0.2">
      <c r="A85" s="7" t="s">
        <v>39</v>
      </c>
      <c r="B85" s="8" t="s">
        <v>39</v>
      </c>
      <c r="C85" s="8"/>
      <c r="D85" s="6" t="s">
        <v>179</v>
      </c>
      <c r="E85" s="6" t="s">
        <v>128</v>
      </c>
      <c r="F85" s="6" t="s">
        <v>180</v>
      </c>
      <c r="G85" s="26" t="s">
        <v>181</v>
      </c>
    </row>
    <row r="86" spans="1:21" x14ac:dyDescent="0.2">
      <c r="A86" s="7" t="s">
        <v>39</v>
      </c>
      <c r="B86" s="8" t="s">
        <v>39</v>
      </c>
      <c r="C86" s="8"/>
      <c r="D86" s="6" t="s">
        <v>41</v>
      </c>
      <c r="E86" s="6" t="s">
        <v>85</v>
      </c>
      <c r="F86" s="6" t="s">
        <v>182</v>
      </c>
      <c r="G86" s="26" t="s">
        <v>183</v>
      </c>
    </row>
    <row r="87" spans="1:21" x14ac:dyDescent="0.2">
      <c r="A87" s="7" t="s">
        <v>72</v>
      </c>
      <c r="B87" s="8" t="s">
        <v>39</v>
      </c>
      <c r="C87" s="8"/>
      <c r="D87" s="6" t="s">
        <v>84</v>
      </c>
      <c r="E87" s="6" t="s">
        <v>86</v>
      </c>
      <c r="F87" s="6" t="s">
        <v>184</v>
      </c>
    </row>
    <row r="88" spans="1:21" s="23" customFormat="1" x14ac:dyDescent="0.2">
      <c r="A88" s="10" t="s">
        <v>8</v>
      </c>
      <c r="B88" s="11" t="s">
        <v>72</v>
      </c>
      <c r="C88" s="11"/>
      <c r="D88" s="9" t="s">
        <v>24</v>
      </c>
      <c r="E88" s="9" t="s">
        <v>85</v>
      </c>
      <c r="F88" s="29" t="s">
        <v>228</v>
      </c>
      <c r="G88" s="12" t="s">
        <v>185</v>
      </c>
    </row>
    <row r="89" spans="1:21" s="23" customFormat="1" ht="16.5" x14ac:dyDescent="0.25">
      <c r="A89" s="21" t="s">
        <v>206</v>
      </c>
      <c r="B89" s="22" t="s">
        <v>206</v>
      </c>
      <c r="C89" s="22"/>
      <c r="D89" s="20" t="s">
        <v>213</v>
      </c>
      <c r="E89" s="20" t="s">
        <v>100</v>
      </c>
      <c r="F89" s="30" t="s">
        <v>214</v>
      </c>
      <c r="G89" s="28"/>
    </row>
    <row r="90" spans="1:21" s="23" customFormat="1" ht="16.5" x14ac:dyDescent="0.25">
      <c r="A90" s="21" t="s">
        <v>206</v>
      </c>
      <c r="B90" s="22" t="s">
        <v>206</v>
      </c>
      <c r="C90" s="22"/>
      <c r="D90" s="20" t="s">
        <v>216</v>
      </c>
      <c r="E90" s="20" t="s">
        <v>86</v>
      </c>
      <c r="F90" s="4" t="s">
        <v>215</v>
      </c>
      <c r="G90" s="28"/>
    </row>
    <row r="91" spans="1:21" x14ac:dyDescent="0.2">
      <c r="A91" s="7" t="s">
        <v>39</v>
      </c>
      <c r="B91" s="8" t="s">
        <v>39</v>
      </c>
      <c r="C91" s="8"/>
      <c r="D91" s="6" t="s">
        <v>61</v>
      </c>
      <c r="E91" s="6" t="s">
        <v>86</v>
      </c>
      <c r="F91" s="6" t="s">
        <v>186</v>
      </c>
      <c r="G91" s="31" t="s">
        <v>303</v>
      </c>
    </row>
    <row r="92" spans="1:21" ht="15.75" x14ac:dyDescent="0.25">
      <c r="A92" s="34" t="s">
        <v>8</v>
      </c>
      <c r="B92" s="35" t="s">
        <v>39</v>
      </c>
      <c r="C92" s="35"/>
      <c r="D92" s="33" t="s">
        <v>30</v>
      </c>
      <c r="E92" s="33" t="s">
        <v>85</v>
      </c>
      <c r="F92" s="33" t="s">
        <v>187</v>
      </c>
      <c r="G92" s="36" t="s">
        <v>188</v>
      </c>
    </row>
    <row r="93" spans="1:21" x14ac:dyDescent="0.2">
      <c r="A93" s="7" t="s">
        <v>39</v>
      </c>
      <c r="B93" s="8" t="s">
        <v>39</v>
      </c>
      <c r="C93" s="8"/>
      <c r="D93" s="6" t="s">
        <v>53</v>
      </c>
      <c r="E93" s="6" t="s">
        <v>86</v>
      </c>
      <c r="F93" s="6" t="s">
        <v>189</v>
      </c>
    </row>
    <row r="94" spans="1:21" ht="16.5" x14ac:dyDescent="0.25">
      <c r="A94" s="7" t="s">
        <v>206</v>
      </c>
      <c r="B94" s="8" t="s">
        <v>206</v>
      </c>
      <c r="C94" s="8"/>
      <c r="D94" s="6" t="s">
        <v>211</v>
      </c>
      <c r="E94" s="6" t="s">
        <v>85</v>
      </c>
      <c r="F94" s="4" t="s">
        <v>212</v>
      </c>
    </row>
    <row r="95" spans="1:21" x14ac:dyDescent="0.2">
      <c r="A95" s="7" t="s">
        <v>39</v>
      </c>
      <c r="B95" s="8" t="s">
        <v>39</v>
      </c>
      <c r="C95" s="8"/>
      <c r="D95" s="6" t="s">
        <v>67</v>
      </c>
      <c r="E95" s="6" t="s">
        <v>86</v>
      </c>
      <c r="F95" s="6" t="s">
        <v>190</v>
      </c>
    </row>
    <row r="96" spans="1:21" x14ac:dyDescent="0.2">
      <c r="A96" s="7" t="s">
        <v>39</v>
      </c>
      <c r="B96" s="8" t="s">
        <v>39</v>
      </c>
      <c r="C96" s="8"/>
      <c r="D96" s="6" t="s">
        <v>50</v>
      </c>
      <c r="E96" s="6" t="s">
        <v>85</v>
      </c>
      <c r="F96" s="6" t="s">
        <v>191</v>
      </c>
    </row>
    <row r="97" spans="1:7" x14ac:dyDescent="0.2">
      <c r="A97" s="7" t="s">
        <v>8</v>
      </c>
      <c r="B97" s="8" t="s">
        <v>39</v>
      </c>
      <c r="C97" s="8"/>
      <c r="D97" s="6" t="s">
        <v>28</v>
      </c>
      <c r="E97" s="6" t="s">
        <v>85</v>
      </c>
      <c r="F97" s="6" t="s">
        <v>165</v>
      </c>
      <c r="G97" s="12"/>
    </row>
    <row r="98" spans="1:7" x14ac:dyDescent="0.2">
      <c r="A98" s="7" t="s">
        <v>8</v>
      </c>
      <c r="B98" s="8" t="s">
        <v>39</v>
      </c>
      <c r="C98" s="8"/>
      <c r="D98" s="6" t="s">
        <v>9</v>
      </c>
      <c r="E98" s="6" t="s">
        <v>85</v>
      </c>
      <c r="F98" s="6" t="s">
        <v>192</v>
      </c>
      <c r="G98" s="26" t="s">
        <v>193</v>
      </c>
    </row>
    <row r="99" spans="1:7" ht="15.75" x14ac:dyDescent="0.25">
      <c r="A99" s="34" t="s">
        <v>8</v>
      </c>
      <c r="B99" s="35" t="s">
        <v>39</v>
      </c>
      <c r="C99" s="35"/>
      <c r="D99" s="33" t="s">
        <v>22</v>
      </c>
      <c r="E99" s="33" t="s">
        <v>85</v>
      </c>
      <c r="F99" s="33" t="s">
        <v>195</v>
      </c>
      <c r="G99" s="36" t="s">
        <v>194</v>
      </c>
    </row>
    <row r="100" spans="1:7" x14ac:dyDescent="0.2">
      <c r="A100" s="7" t="s">
        <v>8</v>
      </c>
      <c r="B100" s="8" t="s">
        <v>39</v>
      </c>
      <c r="C100" s="8"/>
      <c r="D100" s="6" t="s">
        <v>34</v>
      </c>
      <c r="E100" s="6" t="s">
        <v>85</v>
      </c>
      <c r="F100" s="6" t="s">
        <v>196</v>
      </c>
    </row>
    <row r="101" spans="1:7" x14ac:dyDescent="0.2">
      <c r="A101" s="7" t="s">
        <v>8</v>
      </c>
      <c r="B101" s="8" t="s">
        <v>39</v>
      </c>
      <c r="C101" s="8"/>
      <c r="D101" s="6" t="s">
        <v>10</v>
      </c>
      <c r="E101" s="6" t="s">
        <v>85</v>
      </c>
      <c r="F101" s="6" t="s">
        <v>197</v>
      </c>
      <c r="G101" s="31" t="s">
        <v>303</v>
      </c>
    </row>
    <row r="102" spans="1:7" ht="16.5" x14ac:dyDescent="0.25">
      <c r="A102" s="7" t="s">
        <v>206</v>
      </c>
      <c r="B102" s="8" t="s">
        <v>206</v>
      </c>
      <c r="C102" s="8"/>
      <c r="D102" s="6" t="s">
        <v>218</v>
      </c>
      <c r="E102" s="6" t="s">
        <v>85</v>
      </c>
      <c r="F102" s="4" t="s">
        <v>217</v>
      </c>
      <c r="G102" s="31" t="s">
        <v>303</v>
      </c>
    </row>
    <row r="103" spans="1:7" x14ac:dyDescent="0.2">
      <c r="A103" s="7" t="s">
        <v>8</v>
      </c>
      <c r="B103" s="8" t="s">
        <v>39</v>
      </c>
      <c r="C103" s="8"/>
      <c r="D103" s="6" t="s">
        <v>23</v>
      </c>
      <c r="E103" s="6" t="s">
        <v>85</v>
      </c>
      <c r="F103" s="6" t="s">
        <v>198</v>
      </c>
    </row>
    <row r="104" spans="1:7" x14ac:dyDescent="0.2">
      <c r="A104" s="7" t="s">
        <v>39</v>
      </c>
      <c r="B104" s="8" t="s">
        <v>39</v>
      </c>
      <c r="C104" s="8"/>
      <c r="D104" s="6" t="s">
        <v>48</v>
      </c>
      <c r="E104" s="6" t="s">
        <v>199</v>
      </c>
      <c r="F104" s="6" t="s">
        <v>200</v>
      </c>
    </row>
    <row r="105" spans="1:7" x14ac:dyDescent="0.2">
      <c r="A105" s="46" t="s">
        <v>300</v>
      </c>
      <c r="B105" s="46" t="s">
        <v>234</v>
      </c>
      <c r="C105" s="46"/>
      <c r="D105" s="40" t="s">
        <v>294</v>
      </c>
      <c r="E105" s="46" t="s">
        <v>293</v>
      </c>
      <c r="F105" s="40" t="s">
        <v>242</v>
      </c>
      <c r="G105" s="38" t="s">
        <v>243</v>
      </c>
    </row>
    <row r="106" spans="1:7" x14ac:dyDescent="0.2">
      <c r="A106" s="48">
        <f>COUNTIF(A$2:A$105,"For")</f>
        <v>36</v>
      </c>
      <c r="B106" s="48">
        <f>COUNTIF(B$2:B$105,"For")</f>
        <v>71</v>
      </c>
      <c r="D106" s="3" t="s">
        <v>39</v>
      </c>
    </row>
    <row r="107" spans="1:7" x14ac:dyDescent="0.2">
      <c r="A107" s="48">
        <f>COUNTIF(A$2:A$105,"Against")</f>
        <v>31</v>
      </c>
      <c r="B107" s="48">
        <f>COUNTIF(B$2:B$105,"Against")</f>
        <v>0</v>
      </c>
      <c r="D107" s="14" t="s">
        <v>8</v>
      </c>
    </row>
    <row r="108" spans="1:7" x14ac:dyDescent="0.2">
      <c r="A108" s="48">
        <f>COUNTIF(A$2:A$105,"Abstain")</f>
        <v>7</v>
      </c>
      <c r="B108" s="48">
        <f>COUNTIF(B$2:B$105,"Abstain")</f>
        <v>0</v>
      </c>
      <c r="D108" s="14" t="s">
        <v>1</v>
      </c>
    </row>
    <row r="109" spans="1:7" x14ac:dyDescent="0.2">
      <c r="A109" s="48">
        <f>COUNTIF(A$2:A$105,"Non-voting")</f>
        <v>13</v>
      </c>
      <c r="B109" s="48">
        <f>COUNTIF(B$2:B$105,"Non-voting")</f>
        <v>15</v>
      </c>
      <c r="D109" s="14" t="s">
        <v>72</v>
      </c>
    </row>
    <row r="110" spans="1:7" x14ac:dyDescent="0.2">
      <c r="A110" s="48">
        <f>COUNTIF(A$2:A$105,"Apologies")</f>
        <v>9</v>
      </c>
      <c r="B110" s="48">
        <f>COUNTIF(B$2:B$105,"Apologies")</f>
        <v>9</v>
      </c>
      <c r="D110" s="14" t="s">
        <v>206</v>
      </c>
    </row>
    <row r="111" spans="1:7" x14ac:dyDescent="0.2">
      <c r="A111" s="48">
        <f>COUNTIF(A$2:A$105,"N/A*")</f>
        <v>8</v>
      </c>
      <c r="B111" s="48">
        <f>COUNTIF(B$2:B$105,"N/A*")</f>
        <v>8</v>
      </c>
      <c r="D111" s="14" t="s">
        <v>234</v>
      </c>
    </row>
    <row r="112" spans="1:7" x14ac:dyDescent="0.2">
      <c r="A112" s="48">
        <f>COUNTIF(A$2:A$105,"?")</f>
        <v>0</v>
      </c>
      <c r="B112" s="48">
        <f>COUNTIF(B$2:B$105,"?")</f>
        <v>1</v>
      </c>
      <c r="D112" s="14" t="s">
        <v>288</v>
      </c>
    </row>
    <row r="113" spans="1:4" ht="15.75" x14ac:dyDescent="0.25">
      <c r="A113" s="49">
        <f>SUM(A106:A112)</f>
        <v>104</v>
      </c>
      <c r="B113" s="49">
        <f>SUM(B106:B112)</f>
        <v>104</v>
      </c>
      <c r="C113" s="19"/>
      <c r="D113" s="18" t="s">
        <v>295</v>
      </c>
    </row>
    <row r="114" spans="1:4" x14ac:dyDescent="0.2">
      <c r="A114" s="47" t="s">
        <v>301</v>
      </c>
    </row>
  </sheetData>
  <conditionalFormatting sqref="B107:C113 A1:A1048576">
    <cfRule type="containsText" dxfId="5" priority="7" operator="containsText" text="Against">
      <formula>NOT(ISERROR(SEARCH("Against",A1)))</formula>
    </cfRule>
  </conditionalFormatting>
  <conditionalFormatting sqref="A1:C1048576">
    <cfRule type="containsText" dxfId="4" priority="4" operator="containsText" text="Abstain">
      <formula>NOT(ISERROR(SEARCH("Abstain",A1)))</formula>
    </cfRule>
  </conditionalFormatting>
  <conditionalFormatting sqref="A111:C112 B1:C1048576">
    <cfRule type="containsText" dxfId="3" priority="3" operator="containsText" text="For">
      <formula>NOT(ISERROR(SEARCH("For",A1)))</formula>
    </cfRule>
  </conditionalFormatting>
  <conditionalFormatting sqref="A106:A112 B107:C112">
    <cfRule type="containsText" dxfId="2" priority="2" operator="containsText" text="For">
      <formula>NOT(ISERROR(SEARCH("For",A106)))</formula>
    </cfRule>
  </conditionalFormatting>
  <conditionalFormatting sqref="A101:C105">
    <cfRule type="containsText" dxfId="1" priority="5" operator="containsText" text="Non-voting">
      <formula>NOT(ISERROR(SEARCH("Non-voting",A101)))</formula>
    </cfRule>
  </conditionalFormatting>
  <conditionalFormatting sqref="A2:C105">
    <cfRule type="containsText" dxfId="0" priority="1" operator="containsText" text="For">
      <formula>NOT(ISERROR(SEARCH("For",A2)))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DD95-3D73-2541-90FE-B23425180C1B}">
  <dimension ref="A1:A9"/>
  <sheetViews>
    <sheetView workbookViewId="0"/>
  </sheetViews>
  <sheetFormatPr defaultColWidth="11" defaultRowHeight="15.75" x14ac:dyDescent="0.25"/>
  <sheetData>
    <row r="1" spans="1:1" ht="21.75" x14ac:dyDescent="0.3">
      <c r="A1" s="1" t="s">
        <v>276</v>
      </c>
    </row>
    <row r="2" spans="1:1" ht="18.75" x14ac:dyDescent="0.3">
      <c r="A2" s="44" t="s">
        <v>277</v>
      </c>
    </row>
    <row r="3" spans="1:1" ht="18.75" x14ac:dyDescent="0.3">
      <c r="A3" s="43" t="s">
        <v>269</v>
      </c>
    </row>
    <row r="4" spans="1:1" ht="18.75" x14ac:dyDescent="0.3">
      <c r="A4" s="43" t="s">
        <v>270</v>
      </c>
    </row>
    <row r="5" spans="1:1" ht="18.75" x14ac:dyDescent="0.3">
      <c r="A5" s="43" t="s">
        <v>271</v>
      </c>
    </row>
    <row r="6" spans="1:1" ht="18.75" x14ac:dyDescent="0.3">
      <c r="A6" s="43" t="s">
        <v>272</v>
      </c>
    </row>
    <row r="7" spans="1:1" ht="18.75" x14ac:dyDescent="0.3">
      <c r="A7" s="43" t="s">
        <v>273</v>
      </c>
    </row>
    <row r="8" spans="1:1" ht="18.75" x14ac:dyDescent="0.3">
      <c r="A8" s="43" t="s">
        <v>274</v>
      </c>
    </row>
    <row r="9" spans="1:1" ht="18.75" x14ac:dyDescent="0.3">
      <c r="A9" s="43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95CA-B96D-D648-9EFB-CFE63CB0DD1F}">
  <dimension ref="A1:A17"/>
  <sheetViews>
    <sheetView workbookViewId="0"/>
  </sheetViews>
  <sheetFormatPr defaultColWidth="11" defaultRowHeight="15.75" x14ac:dyDescent="0.25"/>
  <sheetData>
    <row r="1" spans="1:1" s="42" customFormat="1" ht="23.25" x14ac:dyDescent="0.35">
      <c r="A1" s="24" t="s">
        <v>252</v>
      </c>
    </row>
    <row r="2" spans="1:1" s="44" customFormat="1" ht="18.75" x14ac:dyDescent="0.3">
      <c r="A2" s="2" t="s">
        <v>253</v>
      </c>
    </row>
    <row r="3" spans="1:1" s="44" customFormat="1" ht="18.75" x14ac:dyDescent="0.3">
      <c r="A3" s="2" t="s">
        <v>254</v>
      </c>
    </row>
    <row r="4" spans="1:1" s="43" customFormat="1" ht="18.75" x14ac:dyDescent="0.3">
      <c r="A4" s="15" t="s">
        <v>255</v>
      </c>
    </row>
    <row r="5" spans="1:1" s="13" customFormat="1" x14ac:dyDescent="0.25">
      <c r="A5" s="3" t="s">
        <v>263</v>
      </c>
    </row>
    <row r="6" spans="1:1" s="13" customFormat="1" x14ac:dyDescent="0.25">
      <c r="A6" s="3" t="s">
        <v>264</v>
      </c>
    </row>
    <row r="7" spans="1:1" s="13" customFormat="1" x14ac:dyDescent="0.25">
      <c r="A7" s="3" t="s">
        <v>265</v>
      </c>
    </row>
    <row r="8" spans="1:1" s="13" customFormat="1" x14ac:dyDescent="0.25">
      <c r="A8" s="3" t="s">
        <v>266</v>
      </c>
    </row>
    <row r="9" spans="1:1" s="13" customFormat="1" x14ac:dyDescent="0.25">
      <c r="A9" s="3" t="s">
        <v>267</v>
      </c>
    </row>
    <row r="10" spans="1:1" s="13" customFormat="1" x14ac:dyDescent="0.25">
      <c r="A10" s="3" t="s">
        <v>268</v>
      </c>
    </row>
    <row r="11" spans="1:1" s="43" customFormat="1" ht="18.75" x14ac:dyDescent="0.3">
      <c r="A11" s="15" t="s">
        <v>256</v>
      </c>
    </row>
    <row r="12" spans="1:1" s="43" customFormat="1" ht="18.75" x14ac:dyDescent="0.3">
      <c r="A12" s="15" t="s">
        <v>257</v>
      </c>
    </row>
    <row r="13" spans="1:1" s="43" customFormat="1" ht="18.75" x14ac:dyDescent="0.3">
      <c r="A13" s="15" t="s">
        <v>258</v>
      </c>
    </row>
    <row r="14" spans="1:1" s="43" customFormat="1" ht="18.75" x14ac:dyDescent="0.3">
      <c r="A14" s="15" t="s">
        <v>259</v>
      </c>
    </row>
    <row r="15" spans="1:1" s="43" customFormat="1" ht="18.75" x14ac:dyDescent="0.3">
      <c r="A15" s="15" t="s">
        <v>260</v>
      </c>
    </row>
    <row r="16" spans="1:1" s="43" customFormat="1" ht="18.75" x14ac:dyDescent="0.3">
      <c r="A16" s="15" t="s">
        <v>261</v>
      </c>
    </row>
    <row r="17" spans="1:1" s="43" customFormat="1" ht="18.75" x14ac:dyDescent="0.3">
      <c r="A17" s="15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VOTES</vt:lpstr>
      <vt:lpstr>MOTION 13</vt:lpstr>
      <vt:lpstr>MOTION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Nick</cp:lastModifiedBy>
  <dcterms:created xsi:type="dcterms:W3CDTF">2021-01-22T17:22:16Z</dcterms:created>
  <dcterms:modified xsi:type="dcterms:W3CDTF">2021-01-31T14:22:18Z</dcterms:modified>
</cp:coreProperties>
</file>